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lajar FPEND\Desktop\"/>
    </mc:Choice>
  </mc:AlternateContent>
  <bookViews>
    <workbookView xWindow="0" yWindow="0" windowWidth="28800" windowHeight="12435"/>
  </bookViews>
  <sheets>
    <sheet name="Chart1" sheetId="2" r:id="rId1"/>
    <sheet name="Sheet1" sheetId="1" r:id="rId2"/>
  </sheets>
  <definedNames>
    <definedName name="MARKAH">Sheet1!$O$7:$P$11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6" i="1"/>
  <c r="G44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6" i="1"/>
  <c r="F7" i="1"/>
  <c r="F8" i="1"/>
  <c r="F9" i="1"/>
  <c r="D42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6" i="1"/>
  <c r="D7" i="1"/>
  <c r="D8" i="1"/>
  <c r="D9" i="1"/>
  <c r="D10" i="1"/>
  <c r="C40" i="1" s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6" i="1"/>
  <c r="E44" i="1" l="1"/>
  <c r="F41" i="1"/>
  <c r="D43" i="1"/>
  <c r="C41" i="1"/>
  <c r="F40" i="1"/>
  <c r="G43" i="1"/>
  <c r="C42" i="1"/>
  <c r="D44" i="1"/>
  <c r="F42" i="1"/>
  <c r="C43" i="1"/>
  <c r="C45" i="1" s="1"/>
  <c r="E40" i="1"/>
  <c r="F43" i="1"/>
  <c r="C44" i="1"/>
  <c r="E41" i="1"/>
  <c r="F44" i="1"/>
  <c r="E42" i="1"/>
  <c r="G40" i="1"/>
  <c r="D40" i="1"/>
  <c r="E43" i="1"/>
  <c r="G41" i="1"/>
  <c r="D41" i="1"/>
  <c r="G42" i="1"/>
  <c r="E35" i="1"/>
  <c r="G35" i="1"/>
  <c r="I35" i="1"/>
  <c r="K35" i="1"/>
  <c r="C35" i="1"/>
  <c r="E34" i="1"/>
  <c r="G34" i="1"/>
  <c r="I34" i="1"/>
  <c r="K34" i="1"/>
  <c r="C34" i="1"/>
  <c r="E33" i="1"/>
  <c r="G33" i="1"/>
  <c r="I33" i="1"/>
  <c r="K33" i="1"/>
  <c r="C33" i="1"/>
  <c r="E31" i="1"/>
  <c r="G31" i="1"/>
  <c r="I31" i="1"/>
  <c r="K31" i="1"/>
  <c r="C31" i="1"/>
  <c r="E32" i="1"/>
  <c r="G32" i="1"/>
  <c r="I32" i="1"/>
  <c r="K32" i="1"/>
  <c r="C32" i="1"/>
  <c r="E30" i="1"/>
  <c r="G30" i="1"/>
  <c r="I30" i="1"/>
  <c r="K30" i="1"/>
  <c r="C30" i="1"/>
  <c r="M21" i="1"/>
  <c r="M14" i="1"/>
  <c r="M22" i="1"/>
  <c r="M10" i="1"/>
  <c r="M15" i="1"/>
  <c r="M7" i="1"/>
  <c r="M9" i="1"/>
  <c r="M18" i="1"/>
  <c r="M11" i="1"/>
  <c r="M26" i="1"/>
  <c r="M17" i="1"/>
  <c r="M16" i="1"/>
  <c r="M13" i="1"/>
  <c r="M12" i="1"/>
  <c r="M6" i="1"/>
  <c r="M25" i="1"/>
  <c r="M27" i="1"/>
  <c r="M24" i="1"/>
  <c r="M8" i="1"/>
  <c r="M23" i="1"/>
  <c r="M28" i="1"/>
  <c r="M20" i="1"/>
  <c r="M19" i="1"/>
  <c r="G45" i="1" l="1"/>
  <c r="E45" i="1"/>
  <c r="F45" i="1"/>
  <c r="M34" i="1"/>
  <c r="M31" i="1"/>
  <c r="M30" i="1"/>
  <c r="M33" i="1"/>
  <c r="M32" i="1"/>
  <c r="M35" i="1"/>
  <c r="D45" i="1"/>
</calcChain>
</file>

<file path=xl/sharedStrings.xml><?xml version="1.0" encoding="utf-8"?>
<sst xmlns="http://schemas.openxmlformats.org/spreadsheetml/2006/main" count="63" uniqueCount="52">
  <si>
    <t>NAMA</t>
  </si>
  <si>
    <t>BM</t>
  </si>
  <si>
    <t>BI</t>
  </si>
  <si>
    <t>MATH</t>
  </si>
  <si>
    <t>SAINS</t>
  </si>
  <si>
    <t>PI</t>
  </si>
  <si>
    <t>FITRI</t>
  </si>
  <si>
    <t>FIKRI</t>
  </si>
  <si>
    <t>SYAZA</t>
  </si>
  <si>
    <t>MUSFAIQAH</t>
  </si>
  <si>
    <t>FAZILAH</t>
  </si>
  <si>
    <t>SUNA</t>
  </si>
  <si>
    <t>ZIZAN</t>
  </si>
  <si>
    <t>SHAHEIZY</t>
  </si>
  <si>
    <t>HELMI</t>
  </si>
  <si>
    <t>FARIZAN</t>
  </si>
  <si>
    <t>GARY</t>
  </si>
  <si>
    <t>KWANG SOO</t>
  </si>
  <si>
    <t>DAEHAN</t>
  </si>
  <si>
    <t>MANSE</t>
  </si>
  <si>
    <t>HANIS</t>
  </si>
  <si>
    <t>FARAH</t>
  </si>
  <si>
    <t>HADI</t>
  </si>
  <si>
    <t>FIRDAUS</t>
  </si>
  <si>
    <t>HAZIQ</t>
  </si>
  <si>
    <t>SUHAILA</t>
  </si>
  <si>
    <t>QALISYA</t>
  </si>
  <si>
    <t>KIMI</t>
  </si>
  <si>
    <t>ZUBAIDAH</t>
  </si>
  <si>
    <t>JUMLAH</t>
  </si>
  <si>
    <t>KEDUDUKAN</t>
  </si>
  <si>
    <t>MARKAH TERTINGGI</t>
  </si>
  <si>
    <t>MARKAH TERENDAH</t>
  </si>
  <si>
    <t>SISIHAN PIAWAI</t>
  </si>
  <si>
    <t>TITIK TENGAH</t>
  </si>
  <si>
    <t>MOD</t>
  </si>
  <si>
    <t>MARKAH PURATA</t>
  </si>
  <si>
    <t>GBM</t>
  </si>
  <si>
    <t>GBI</t>
  </si>
  <si>
    <t>GMAT</t>
  </si>
  <si>
    <t>GSN</t>
  </si>
  <si>
    <t>GPI</t>
  </si>
  <si>
    <t>MARKAH</t>
  </si>
  <si>
    <t>GRED</t>
  </si>
  <si>
    <t>E</t>
  </si>
  <si>
    <t>D</t>
  </si>
  <si>
    <t>C</t>
  </si>
  <si>
    <t>B</t>
  </si>
  <si>
    <t>A</t>
  </si>
  <si>
    <t>MAT</t>
  </si>
  <si>
    <t>SEKOLAH KEBANGSAAN BANDAR KUNDANG</t>
  </si>
  <si>
    <t>KEPUTUSAN PEPERIKSAAN TAHUN5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</si>
</sst>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Sheet1!$C$39</c:f>
              <c:strCache>
                <c:ptCount val="1"/>
                <c:pt idx="0">
                  <c:v>BM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Sheet1!$B$40:$B$45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JUMLAH</c:v>
                </c:pt>
              </c:strCache>
            </c:strRef>
          </c:cat>
          <c:val>
            <c:numRef>
              <c:f>Sheet1!$C$40:$C$45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2</c:v>
                </c:pt>
                <c:pt idx="4">
                  <c:v>0</c:v>
                </c:pt>
                <c:pt idx="5">
                  <c:v>23</c:v>
                </c:pt>
              </c:numCache>
            </c:numRef>
          </c:val>
        </c:ser>
        <c:ser>
          <c:idx val="1"/>
          <c:order val="1"/>
          <c:tx>
            <c:strRef>
              <c:f>Sheet1!$D$39</c:f>
              <c:strCache>
                <c:ptCount val="1"/>
                <c:pt idx="0">
                  <c:v>BI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Sheet1!$B$40:$B$45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JUMLAH</c:v>
                </c:pt>
              </c:strCache>
            </c:strRef>
          </c:cat>
          <c:val>
            <c:numRef>
              <c:f>Sheet1!$D$40:$D$45</c:f>
              <c:numCache>
                <c:formatCode>General</c:formatCode>
                <c:ptCount val="6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2</c:v>
                </c:pt>
                <c:pt idx="5">
                  <c:v>23</c:v>
                </c:pt>
              </c:numCache>
            </c:numRef>
          </c:val>
        </c:ser>
        <c:ser>
          <c:idx val="2"/>
          <c:order val="2"/>
          <c:tx>
            <c:strRef>
              <c:f>Sheet1!$E$39</c:f>
              <c:strCache>
                <c:ptCount val="1"/>
                <c:pt idx="0">
                  <c:v>MAT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Sheet1!$B$40:$B$45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JUMLAH</c:v>
                </c:pt>
              </c:strCache>
            </c:strRef>
          </c:cat>
          <c:val>
            <c:numRef>
              <c:f>Sheet1!$E$40:$E$45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13</c:v>
                </c:pt>
                <c:pt idx="3">
                  <c:v>3</c:v>
                </c:pt>
                <c:pt idx="4">
                  <c:v>2</c:v>
                </c:pt>
                <c:pt idx="5">
                  <c:v>23</c:v>
                </c:pt>
              </c:numCache>
            </c:numRef>
          </c:val>
        </c:ser>
        <c:ser>
          <c:idx val="3"/>
          <c:order val="3"/>
          <c:tx>
            <c:strRef>
              <c:f>Sheet1!$F$39</c:f>
              <c:strCache>
                <c:ptCount val="1"/>
                <c:pt idx="0">
                  <c:v>SAINS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Sheet1!$B$40:$B$45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JUMLAH</c:v>
                </c:pt>
              </c:strCache>
            </c:strRef>
          </c:cat>
          <c:val>
            <c:numRef>
              <c:f>Sheet1!$F$40:$F$45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10</c:v>
                </c:pt>
                <c:pt idx="3">
                  <c:v>4</c:v>
                </c:pt>
                <c:pt idx="4">
                  <c:v>5</c:v>
                </c:pt>
                <c:pt idx="5">
                  <c:v>23</c:v>
                </c:pt>
              </c:numCache>
            </c:numRef>
          </c:val>
        </c:ser>
        <c:ser>
          <c:idx val="4"/>
          <c:order val="4"/>
          <c:tx>
            <c:strRef>
              <c:f>Sheet1!$G$39</c:f>
              <c:strCache>
                <c:ptCount val="1"/>
                <c:pt idx="0">
                  <c:v>PI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Sheet1!$B$40:$B$45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JUMLAH</c:v>
                </c:pt>
              </c:strCache>
            </c:strRef>
          </c:cat>
          <c:val>
            <c:numRef>
              <c:f>Sheet1!$G$40:$G$45</c:f>
              <c:numCache>
                <c:formatCode>General</c:formatCode>
                <c:ptCount val="6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44892336"/>
        <c:axId val="1244904848"/>
      </c:barChart>
      <c:catAx>
        <c:axId val="124489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904848"/>
        <c:crosses val="autoZero"/>
        <c:auto val="1"/>
        <c:lblAlgn val="ctr"/>
        <c:lblOffset val="100"/>
        <c:noMultiLvlLbl val="0"/>
      </c:catAx>
      <c:valAx>
        <c:axId val="124490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89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opLeftCell="A13" workbookViewId="0">
      <selection activeCell="P47" sqref="P47"/>
    </sheetView>
  </sheetViews>
  <sheetFormatPr defaultRowHeight="15" x14ac:dyDescent="0.25"/>
  <cols>
    <col min="1" max="1" width="13.42578125" customWidth="1"/>
    <col min="2" max="2" width="45.28515625" customWidth="1"/>
    <col min="3" max="3" width="10.5703125" style="1" bestFit="1" customWidth="1"/>
    <col min="4" max="4" width="10.5703125" style="1" customWidth="1"/>
    <col min="5" max="5" width="10.5703125" style="1" bestFit="1" customWidth="1"/>
    <col min="6" max="6" width="10.5703125" style="1" customWidth="1"/>
    <col min="7" max="7" width="10.5703125" style="1" bestFit="1" customWidth="1"/>
    <col min="8" max="8" width="10.5703125" style="1" customWidth="1"/>
    <col min="9" max="9" width="10.5703125" style="1" bestFit="1" customWidth="1"/>
    <col min="10" max="10" width="10.5703125" style="1" customWidth="1"/>
    <col min="11" max="11" width="10.5703125" style="1" bestFit="1" customWidth="1"/>
    <col min="12" max="12" width="11" style="1" customWidth="1"/>
    <col min="13" max="13" width="10.5703125" bestFit="1" customWidth="1"/>
  </cols>
  <sheetData>
    <row r="2" spans="1:16" x14ac:dyDescent="0.25">
      <c r="D2" s="3"/>
      <c r="E2" s="3"/>
      <c r="F2" s="3" t="s">
        <v>50</v>
      </c>
      <c r="G2" s="3"/>
      <c r="H2" s="3"/>
    </row>
    <row r="3" spans="1:16" x14ac:dyDescent="0.25">
      <c r="D3" s="3"/>
      <c r="E3" s="3"/>
      <c r="F3" s="3" t="s">
        <v>51</v>
      </c>
      <c r="G3" s="3"/>
      <c r="H3" s="3"/>
    </row>
    <row r="5" spans="1:16" x14ac:dyDescent="0.25">
      <c r="A5" t="s">
        <v>30</v>
      </c>
      <c r="B5" t="s">
        <v>0</v>
      </c>
      <c r="C5" s="1" t="s">
        <v>1</v>
      </c>
      <c r="D5" s="1" t="s">
        <v>37</v>
      </c>
      <c r="E5" s="1" t="s">
        <v>2</v>
      </c>
      <c r="F5" s="1" t="s">
        <v>38</v>
      </c>
      <c r="G5" s="1" t="s">
        <v>3</v>
      </c>
      <c r="H5" s="1" t="s">
        <v>39</v>
      </c>
      <c r="I5" s="1" t="s">
        <v>4</v>
      </c>
      <c r="J5" s="1" t="s">
        <v>40</v>
      </c>
      <c r="K5" s="1" t="s">
        <v>5</v>
      </c>
      <c r="L5" s="1" t="s">
        <v>41</v>
      </c>
      <c r="M5" s="1" t="s">
        <v>29</v>
      </c>
    </row>
    <row r="6" spans="1:16" x14ac:dyDescent="0.25">
      <c r="A6" s="1">
        <v>1</v>
      </c>
      <c r="B6" t="s">
        <v>21</v>
      </c>
      <c r="C6" s="1">
        <v>82</v>
      </c>
      <c r="D6" s="1" t="str">
        <f>VLOOKUP(C6,MARKAH,2,TRUE)</f>
        <v>A</v>
      </c>
      <c r="E6" s="1">
        <v>75</v>
      </c>
      <c r="F6" s="1" t="str">
        <f>VLOOKUP(E6,MARKAH,2,TRUE)</f>
        <v>B</v>
      </c>
      <c r="G6" s="1">
        <v>65</v>
      </c>
      <c r="H6" s="1" t="str">
        <f>VLOOKUP(G6,MARKAH,2,TRUE)</f>
        <v>C</v>
      </c>
      <c r="I6" s="1">
        <v>95</v>
      </c>
      <c r="J6" s="1" t="str">
        <f>VLOOKUP(I6,MARKAH,2,TRUE)</f>
        <v>A</v>
      </c>
      <c r="K6" s="1">
        <v>86</v>
      </c>
      <c r="L6" s="1" t="str">
        <f>VLOOKUP(K6,MARKAH,2,TRUE)</f>
        <v>A</v>
      </c>
      <c r="M6">
        <f t="shared" ref="M6:M28" si="0">SUM(C6:K6)</f>
        <v>403</v>
      </c>
      <c r="O6" t="s">
        <v>42</v>
      </c>
      <c r="P6" t="s">
        <v>43</v>
      </c>
    </row>
    <row r="7" spans="1:16" x14ac:dyDescent="0.25">
      <c r="A7" s="1">
        <v>2</v>
      </c>
      <c r="B7" t="s">
        <v>12</v>
      </c>
      <c r="C7" s="1">
        <v>89</v>
      </c>
      <c r="D7" s="1" t="str">
        <f>VLOOKUP(C7,MARKAH,2,TRUE)</f>
        <v>A</v>
      </c>
      <c r="E7" s="1">
        <v>70</v>
      </c>
      <c r="F7" s="1" t="str">
        <f>VLOOKUP(E7,MARKAH,2,TRUE)</f>
        <v>B</v>
      </c>
      <c r="G7" s="1">
        <v>59</v>
      </c>
      <c r="H7" s="1" t="str">
        <f>VLOOKUP(G7,MARKAH,2,TRUE)</f>
        <v>C</v>
      </c>
      <c r="I7" s="1">
        <v>63</v>
      </c>
      <c r="J7" s="1" t="str">
        <f>VLOOKUP(I7,MARKAH,2,TRUE)</f>
        <v>C</v>
      </c>
      <c r="K7" s="1">
        <v>91</v>
      </c>
      <c r="L7" s="1" t="str">
        <f>VLOOKUP(K7,MARKAH,2,TRUE)</f>
        <v>A</v>
      </c>
      <c r="M7">
        <f t="shared" si="0"/>
        <v>372</v>
      </c>
      <c r="O7" s="1">
        <v>0</v>
      </c>
      <c r="P7" s="1" t="s">
        <v>44</v>
      </c>
    </row>
    <row r="8" spans="1:16" x14ac:dyDescent="0.25">
      <c r="A8" s="1">
        <v>3</v>
      </c>
      <c r="B8" t="s">
        <v>25</v>
      </c>
      <c r="C8" s="1">
        <v>54</v>
      </c>
      <c r="D8" s="1" t="str">
        <f>VLOOKUP(C8,MARKAH,2,TRUE)</f>
        <v>C</v>
      </c>
      <c r="E8" s="1">
        <v>68</v>
      </c>
      <c r="F8" s="1" t="str">
        <f>VLOOKUP(E8,MARKAH,2,TRUE)</f>
        <v>C</v>
      </c>
      <c r="G8" s="1">
        <v>94</v>
      </c>
      <c r="H8" s="1" t="str">
        <f>VLOOKUP(G8,MARKAH,2,TRUE)</f>
        <v>A</v>
      </c>
      <c r="I8" s="1">
        <v>82</v>
      </c>
      <c r="J8" s="1" t="str">
        <f>VLOOKUP(I8,MARKAH,2,TRUE)</f>
        <v>A</v>
      </c>
      <c r="K8" s="1">
        <v>74</v>
      </c>
      <c r="L8" s="1" t="str">
        <f>VLOOKUP(K8,MARKAH,2,TRUE)</f>
        <v>B</v>
      </c>
      <c r="M8">
        <f t="shared" si="0"/>
        <v>372</v>
      </c>
      <c r="O8" s="1">
        <v>40</v>
      </c>
      <c r="P8" s="1" t="s">
        <v>45</v>
      </c>
    </row>
    <row r="9" spans="1:16" x14ac:dyDescent="0.25">
      <c r="A9" s="1">
        <v>4</v>
      </c>
      <c r="B9" t="s">
        <v>13</v>
      </c>
      <c r="C9" s="1">
        <v>65</v>
      </c>
      <c r="D9" s="1" t="str">
        <f>VLOOKUP(C9,MARKAH,2,TRUE)</f>
        <v>C</v>
      </c>
      <c r="E9" s="1">
        <v>72</v>
      </c>
      <c r="F9" s="1" t="str">
        <f>VLOOKUP(E9,MARKAH,2,TRUE)</f>
        <v>B</v>
      </c>
      <c r="G9" s="1">
        <v>58</v>
      </c>
      <c r="H9" s="1" t="str">
        <f>VLOOKUP(G9,MARKAH,2,TRUE)</f>
        <v>C</v>
      </c>
      <c r="I9" s="1">
        <v>72</v>
      </c>
      <c r="J9" s="1" t="str">
        <f>VLOOKUP(I9,MARKAH,2,TRUE)</f>
        <v>B</v>
      </c>
      <c r="K9" s="1">
        <v>90</v>
      </c>
      <c r="L9" s="1" t="str">
        <f>VLOOKUP(K9,MARKAH,2,TRUE)</f>
        <v>A</v>
      </c>
      <c r="M9">
        <f t="shared" si="0"/>
        <v>357</v>
      </c>
      <c r="O9" s="1">
        <v>50</v>
      </c>
      <c r="P9" s="1" t="s">
        <v>46</v>
      </c>
    </row>
    <row r="10" spans="1:16" x14ac:dyDescent="0.25">
      <c r="A10" s="1">
        <v>5</v>
      </c>
      <c r="B10" t="s">
        <v>10</v>
      </c>
      <c r="C10" s="1">
        <v>65</v>
      </c>
      <c r="D10" s="1" t="str">
        <f>VLOOKUP(C10,MARKAH,2,TRUE)</f>
        <v>C</v>
      </c>
      <c r="E10" s="1">
        <v>69</v>
      </c>
      <c r="F10" s="1" t="str">
        <f>VLOOKUP(E10,MARKAH,2,TRUE)</f>
        <v>C</v>
      </c>
      <c r="G10" s="1">
        <v>60</v>
      </c>
      <c r="H10" s="1" t="str">
        <f>VLOOKUP(G10,MARKAH,2,TRUE)</f>
        <v>C</v>
      </c>
      <c r="I10" s="1">
        <v>60</v>
      </c>
      <c r="J10" s="1" t="str">
        <f>VLOOKUP(I10,MARKAH,2,TRUE)</f>
        <v>C</v>
      </c>
      <c r="K10" s="1">
        <v>96</v>
      </c>
      <c r="L10" s="1" t="str">
        <f>VLOOKUP(K10,MARKAH,2,TRUE)</f>
        <v>A</v>
      </c>
      <c r="M10">
        <f t="shared" si="0"/>
        <v>350</v>
      </c>
      <c r="O10" s="1">
        <v>70</v>
      </c>
      <c r="P10" s="1" t="s">
        <v>47</v>
      </c>
    </row>
    <row r="11" spans="1:16" x14ac:dyDescent="0.25">
      <c r="A11" s="1">
        <v>6</v>
      </c>
      <c r="B11" t="s">
        <v>15</v>
      </c>
      <c r="C11" s="1">
        <v>90</v>
      </c>
      <c r="D11" s="1" t="str">
        <f>VLOOKUP(C11,MARKAH,2,TRUE)</f>
        <v>A</v>
      </c>
      <c r="E11" s="1">
        <v>75</v>
      </c>
      <c r="F11" s="1" t="str">
        <f>VLOOKUP(E11,MARKAH,2,TRUE)</f>
        <v>B</v>
      </c>
      <c r="G11" s="1">
        <v>63</v>
      </c>
      <c r="H11" s="1" t="str">
        <f>VLOOKUP(G11,MARKAH,2,TRUE)</f>
        <v>C</v>
      </c>
      <c r="I11" s="1">
        <v>32</v>
      </c>
      <c r="J11" s="1" t="str">
        <f>VLOOKUP(I11,MARKAH,2,TRUE)</f>
        <v>E</v>
      </c>
      <c r="K11" s="1">
        <v>88</v>
      </c>
      <c r="L11" s="1" t="str">
        <f>VLOOKUP(K11,MARKAH,2,TRUE)</f>
        <v>A</v>
      </c>
      <c r="M11">
        <f t="shared" si="0"/>
        <v>348</v>
      </c>
      <c r="O11" s="1">
        <v>80</v>
      </c>
      <c r="P11" s="1" t="s">
        <v>48</v>
      </c>
    </row>
    <row r="12" spans="1:16" x14ac:dyDescent="0.25">
      <c r="A12" s="1">
        <v>7</v>
      </c>
      <c r="B12" t="s">
        <v>19</v>
      </c>
      <c r="C12" s="1">
        <v>65</v>
      </c>
      <c r="D12" s="1" t="str">
        <f>VLOOKUP(C12,MARKAH,2,TRUE)</f>
        <v>C</v>
      </c>
      <c r="E12" s="1">
        <v>78</v>
      </c>
      <c r="F12" s="1" t="str">
        <f>VLOOKUP(E12,MARKAH,2,TRUE)</f>
        <v>B</v>
      </c>
      <c r="G12" s="1">
        <v>90</v>
      </c>
      <c r="H12" s="1" t="str">
        <f>VLOOKUP(G12,MARKAH,2,TRUE)</f>
        <v>A</v>
      </c>
      <c r="I12" s="1">
        <v>40</v>
      </c>
      <c r="J12" s="1" t="str">
        <f>VLOOKUP(I12,MARKAH,2,TRUE)</f>
        <v>D</v>
      </c>
      <c r="K12" s="1">
        <v>74</v>
      </c>
      <c r="L12" s="1" t="str">
        <f>VLOOKUP(K12,MARKAH,2,TRUE)</f>
        <v>B</v>
      </c>
      <c r="M12">
        <f t="shared" si="0"/>
        <v>347</v>
      </c>
    </row>
    <row r="13" spans="1:16" x14ac:dyDescent="0.25">
      <c r="A13" s="1">
        <v>8</v>
      </c>
      <c r="B13" t="s">
        <v>18</v>
      </c>
      <c r="C13" s="1">
        <v>84</v>
      </c>
      <c r="D13" s="1" t="str">
        <f>VLOOKUP(C13,MARKAH,2,TRUE)</f>
        <v>A</v>
      </c>
      <c r="E13" s="1">
        <v>89</v>
      </c>
      <c r="F13" s="1" t="str">
        <f>VLOOKUP(E13,MARKAH,2,TRUE)</f>
        <v>A</v>
      </c>
      <c r="G13" s="1">
        <v>51</v>
      </c>
      <c r="H13" s="1" t="str">
        <f>VLOOKUP(G13,MARKAH,2,TRUE)</f>
        <v>C</v>
      </c>
      <c r="I13" s="1">
        <v>42</v>
      </c>
      <c r="J13" s="1" t="str">
        <f>VLOOKUP(I13,MARKAH,2,TRUE)</f>
        <v>D</v>
      </c>
      <c r="K13" s="1">
        <v>76</v>
      </c>
      <c r="L13" s="1" t="str">
        <f>VLOOKUP(K13,MARKAH,2,TRUE)</f>
        <v>B</v>
      </c>
      <c r="M13">
        <f t="shared" si="0"/>
        <v>342</v>
      </c>
    </row>
    <row r="14" spans="1:16" x14ac:dyDescent="0.25">
      <c r="A14" s="1">
        <v>9</v>
      </c>
      <c r="B14" t="s">
        <v>8</v>
      </c>
      <c r="C14" s="1">
        <v>60</v>
      </c>
      <c r="D14" s="1" t="str">
        <f>VLOOKUP(C14,MARKAH,2,TRUE)</f>
        <v>C</v>
      </c>
      <c r="E14" s="1">
        <v>63</v>
      </c>
      <c r="F14" s="1" t="str">
        <f>VLOOKUP(E14,MARKAH,2,TRUE)</f>
        <v>C</v>
      </c>
      <c r="G14" s="1">
        <v>55</v>
      </c>
      <c r="H14" s="1" t="str">
        <f>VLOOKUP(G14,MARKAH,2,TRUE)</f>
        <v>C</v>
      </c>
      <c r="I14" s="1">
        <v>64</v>
      </c>
      <c r="J14" s="1" t="str">
        <f>VLOOKUP(I14,MARKAH,2,TRUE)</f>
        <v>C</v>
      </c>
      <c r="K14" s="1">
        <v>97</v>
      </c>
      <c r="L14" s="1" t="str">
        <f>VLOOKUP(K14,MARKAH,2,TRUE)</f>
        <v>A</v>
      </c>
      <c r="M14">
        <f t="shared" si="0"/>
        <v>339</v>
      </c>
    </row>
    <row r="15" spans="1:16" x14ac:dyDescent="0.25">
      <c r="A15" s="1">
        <v>10</v>
      </c>
      <c r="B15" t="s">
        <v>11</v>
      </c>
      <c r="C15" s="1">
        <v>74</v>
      </c>
      <c r="D15" s="1" t="str">
        <f>VLOOKUP(C15,MARKAH,2,TRUE)</f>
        <v>B</v>
      </c>
      <c r="E15" s="1">
        <v>68</v>
      </c>
      <c r="F15" s="1" t="str">
        <f>VLOOKUP(E15,MARKAH,2,TRUE)</f>
        <v>C</v>
      </c>
      <c r="G15" s="1">
        <v>40</v>
      </c>
      <c r="H15" s="1" t="str">
        <f>VLOOKUP(G15,MARKAH,2,TRUE)</f>
        <v>D</v>
      </c>
      <c r="I15" s="1">
        <v>65</v>
      </c>
      <c r="J15" s="1" t="str">
        <f>VLOOKUP(I15,MARKAH,2,TRUE)</f>
        <v>C</v>
      </c>
      <c r="K15" s="1">
        <v>92</v>
      </c>
      <c r="L15" s="1" t="str">
        <f>VLOOKUP(K15,MARKAH,2,TRUE)</f>
        <v>A</v>
      </c>
      <c r="M15">
        <f t="shared" si="0"/>
        <v>339</v>
      </c>
    </row>
    <row r="16" spans="1:16" x14ac:dyDescent="0.25">
      <c r="A16" s="1">
        <v>11</v>
      </c>
      <c r="B16" t="s">
        <v>17</v>
      </c>
      <c r="C16" s="1">
        <v>75</v>
      </c>
      <c r="D16" s="1" t="str">
        <f>VLOOKUP(C16,MARKAH,2,TRUE)</f>
        <v>B</v>
      </c>
      <c r="E16" s="1">
        <v>74</v>
      </c>
      <c r="F16" s="1" t="str">
        <f>VLOOKUP(E16,MARKAH,2,TRUE)</f>
        <v>B</v>
      </c>
      <c r="G16" s="1">
        <v>65</v>
      </c>
      <c r="H16" s="1" t="str">
        <f>VLOOKUP(G16,MARKAH,2,TRUE)</f>
        <v>C</v>
      </c>
      <c r="I16" s="1">
        <v>41</v>
      </c>
      <c r="J16" s="1" t="str">
        <f>VLOOKUP(I16,MARKAH,2,TRUE)</f>
        <v>D</v>
      </c>
      <c r="K16" s="1">
        <v>80</v>
      </c>
      <c r="L16" s="1" t="str">
        <f>VLOOKUP(K16,MARKAH,2,TRUE)</f>
        <v>A</v>
      </c>
      <c r="M16">
        <f t="shared" si="0"/>
        <v>335</v>
      </c>
    </row>
    <row r="17" spans="1:13" x14ac:dyDescent="0.25">
      <c r="A17" s="1">
        <v>12</v>
      </c>
      <c r="B17" t="s">
        <v>16</v>
      </c>
      <c r="C17" s="1">
        <v>55</v>
      </c>
      <c r="D17" s="1" t="str">
        <f>VLOOKUP(C17,MARKAH,2,TRUE)</f>
        <v>C</v>
      </c>
      <c r="E17" s="1">
        <v>85</v>
      </c>
      <c r="F17" s="1" t="str">
        <f>VLOOKUP(E17,MARKAH,2,TRUE)</f>
        <v>A</v>
      </c>
      <c r="G17" s="1">
        <v>77</v>
      </c>
      <c r="H17" s="1" t="str">
        <f>VLOOKUP(G17,MARKAH,2,TRUE)</f>
        <v>B</v>
      </c>
      <c r="I17" s="1">
        <v>34</v>
      </c>
      <c r="J17" s="1" t="str">
        <f>VLOOKUP(I17,MARKAH,2,TRUE)</f>
        <v>E</v>
      </c>
      <c r="K17" s="1">
        <v>82</v>
      </c>
      <c r="L17" s="1" t="str">
        <f>VLOOKUP(K17,MARKAH,2,TRUE)</f>
        <v>A</v>
      </c>
      <c r="M17">
        <f t="shared" si="0"/>
        <v>333</v>
      </c>
    </row>
    <row r="18" spans="1:13" x14ac:dyDescent="0.25">
      <c r="A18" s="1">
        <v>13</v>
      </c>
      <c r="B18" t="s">
        <v>14</v>
      </c>
      <c r="C18" s="1">
        <v>88</v>
      </c>
      <c r="D18" s="1" t="str">
        <f>VLOOKUP(C18,MARKAH,2,TRUE)</f>
        <v>A</v>
      </c>
      <c r="E18" s="1">
        <v>74</v>
      </c>
      <c r="F18" s="1" t="str">
        <f>VLOOKUP(E18,MARKAH,2,TRUE)</f>
        <v>B</v>
      </c>
      <c r="G18" s="1">
        <v>75</v>
      </c>
      <c r="H18" s="1" t="str">
        <f>VLOOKUP(G18,MARKAH,2,TRUE)</f>
        <v>B</v>
      </c>
      <c r="I18" s="1">
        <v>31</v>
      </c>
      <c r="J18" s="1" t="str">
        <f>VLOOKUP(I18,MARKAH,2,TRUE)</f>
        <v>E</v>
      </c>
      <c r="K18" s="1">
        <v>64</v>
      </c>
      <c r="L18" s="1" t="str">
        <f>VLOOKUP(K18,MARKAH,2,TRUE)</f>
        <v>C</v>
      </c>
      <c r="M18">
        <f t="shared" si="0"/>
        <v>332</v>
      </c>
    </row>
    <row r="19" spans="1:13" x14ac:dyDescent="0.25">
      <c r="A19" s="1">
        <v>14</v>
      </c>
      <c r="B19" t="s">
        <v>6</v>
      </c>
      <c r="C19" s="1">
        <v>70</v>
      </c>
      <c r="D19" s="1" t="str">
        <f>VLOOKUP(C19,MARKAH,2,TRUE)</f>
        <v>B</v>
      </c>
      <c r="E19" s="1">
        <v>81</v>
      </c>
      <c r="F19" s="1" t="str">
        <f>VLOOKUP(E19,MARKAH,2,TRUE)</f>
        <v>A</v>
      </c>
      <c r="G19" s="1">
        <v>65</v>
      </c>
      <c r="H19" s="1" t="str">
        <f>VLOOKUP(G19,MARKAH,2,TRUE)</f>
        <v>C</v>
      </c>
      <c r="I19" s="1">
        <v>50</v>
      </c>
      <c r="J19" s="1" t="str">
        <f>VLOOKUP(I19,MARKAH,2,TRUE)</f>
        <v>C</v>
      </c>
      <c r="K19" s="1">
        <v>60</v>
      </c>
      <c r="L19" s="1" t="str">
        <f>VLOOKUP(K19,MARKAH,2,TRUE)</f>
        <v>C</v>
      </c>
      <c r="M19">
        <f t="shared" si="0"/>
        <v>326</v>
      </c>
    </row>
    <row r="20" spans="1:13" x14ac:dyDescent="0.25">
      <c r="A20" s="1">
        <v>15</v>
      </c>
      <c r="B20" t="s">
        <v>28</v>
      </c>
      <c r="C20" s="1">
        <v>56</v>
      </c>
      <c r="D20" s="1" t="str">
        <f>VLOOKUP(C20,MARKAH,2,TRUE)</f>
        <v>C</v>
      </c>
      <c r="E20" s="1">
        <v>65</v>
      </c>
      <c r="F20" s="1" t="str">
        <f>VLOOKUP(E20,MARKAH,2,TRUE)</f>
        <v>C</v>
      </c>
      <c r="G20" s="1">
        <v>45</v>
      </c>
      <c r="H20" s="1" t="str">
        <f>VLOOKUP(G20,MARKAH,2,TRUE)</f>
        <v>D</v>
      </c>
      <c r="I20" s="1">
        <v>86</v>
      </c>
      <c r="J20" s="1" t="str">
        <f>VLOOKUP(I20,MARKAH,2,TRUE)</f>
        <v>A</v>
      </c>
      <c r="K20" s="1">
        <v>71</v>
      </c>
      <c r="L20" s="1" t="str">
        <f>VLOOKUP(K20,MARKAH,2,TRUE)</f>
        <v>B</v>
      </c>
      <c r="M20">
        <f t="shared" si="0"/>
        <v>323</v>
      </c>
    </row>
    <row r="21" spans="1:13" x14ac:dyDescent="0.25">
      <c r="A21" s="1">
        <v>16</v>
      </c>
      <c r="B21" t="s">
        <v>7</v>
      </c>
      <c r="C21" s="1">
        <v>80</v>
      </c>
      <c r="D21" s="1" t="str">
        <f>VLOOKUP(C21,MARKAH,2,TRUE)</f>
        <v>A</v>
      </c>
      <c r="E21" s="1">
        <v>55</v>
      </c>
      <c r="F21" s="1" t="str">
        <f>VLOOKUP(E21,MARKAH,2,TRUE)</f>
        <v>C</v>
      </c>
      <c r="G21" s="1">
        <v>64</v>
      </c>
      <c r="H21" s="1" t="str">
        <f>VLOOKUP(G21,MARKAH,2,TRUE)</f>
        <v>C</v>
      </c>
      <c r="I21" s="1">
        <v>65</v>
      </c>
      <c r="J21" s="1" t="str">
        <f>VLOOKUP(I21,MARKAH,2,TRUE)</f>
        <v>C</v>
      </c>
      <c r="K21" s="1">
        <v>56</v>
      </c>
      <c r="L21" s="1" t="str">
        <f>VLOOKUP(K21,MARKAH,2,TRUE)</f>
        <v>C</v>
      </c>
      <c r="M21">
        <f t="shared" si="0"/>
        <v>320</v>
      </c>
    </row>
    <row r="22" spans="1:13" x14ac:dyDescent="0.25">
      <c r="A22" s="1">
        <v>17</v>
      </c>
      <c r="B22" t="s">
        <v>9</v>
      </c>
      <c r="C22" s="1">
        <v>50</v>
      </c>
      <c r="D22" s="1" t="str">
        <f>VLOOKUP(C22,MARKAH,2,TRUE)</f>
        <v>C</v>
      </c>
      <c r="E22" s="1">
        <v>67</v>
      </c>
      <c r="F22" s="1" t="str">
        <f>VLOOKUP(E22,MARKAH,2,TRUE)</f>
        <v>C</v>
      </c>
      <c r="G22" s="1">
        <v>61</v>
      </c>
      <c r="H22" s="1" t="str">
        <f>VLOOKUP(G22,MARKAH,2,TRUE)</f>
        <v>C</v>
      </c>
      <c r="I22" s="1">
        <v>61</v>
      </c>
      <c r="J22" s="1" t="str">
        <f>VLOOKUP(I22,MARKAH,2,TRUE)</f>
        <v>C</v>
      </c>
      <c r="K22" s="1">
        <v>74</v>
      </c>
      <c r="L22" s="1" t="str">
        <f>VLOOKUP(K22,MARKAH,2,TRUE)</f>
        <v>B</v>
      </c>
      <c r="M22">
        <f t="shared" si="0"/>
        <v>313</v>
      </c>
    </row>
    <row r="23" spans="1:13" x14ac:dyDescent="0.25">
      <c r="A23" s="1">
        <v>18</v>
      </c>
      <c r="B23" t="s">
        <v>26</v>
      </c>
      <c r="C23" s="1">
        <v>62</v>
      </c>
      <c r="D23" s="1" t="str">
        <f>VLOOKUP(C23,MARKAH,2,TRUE)</f>
        <v>C</v>
      </c>
      <c r="E23" s="1">
        <v>70</v>
      </c>
      <c r="F23" s="1" t="str">
        <f>VLOOKUP(E23,MARKAH,2,TRUE)</f>
        <v>B</v>
      </c>
      <c r="G23" s="1">
        <v>50</v>
      </c>
      <c r="H23" s="1" t="str">
        <f>VLOOKUP(G23,MARKAH,2,TRUE)</f>
        <v>C</v>
      </c>
      <c r="I23" s="1">
        <v>61</v>
      </c>
      <c r="J23" s="1" t="str">
        <f>VLOOKUP(I23,MARKAH,2,TRUE)</f>
        <v>C</v>
      </c>
      <c r="K23" s="1">
        <v>70</v>
      </c>
      <c r="L23" s="1" t="str">
        <f>VLOOKUP(K23,MARKAH,2,TRUE)</f>
        <v>B</v>
      </c>
      <c r="M23">
        <f t="shared" si="0"/>
        <v>313</v>
      </c>
    </row>
    <row r="24" spans="1:13" x14ac:dyDescent="0.25">
      <c r="A24" s="1">
        <v>19</v>
      </c>
      <c r="B24" t="s">
        <v>24</v>
      </c>
      <c r="C24" s="1">
        <v>55</v>
      </c>
      <c r="D24" s="1" t="str">
        <f>VLOOKUP(C24,MARKAH,2,TRUE)</f>
        <v>C</v>
      </c>
      <c r="E24" s="1">
        <v>62</v>
      </c>
      <c r="F24" s="1" t="str">
        <f>VLOOKUP(E24,MARKAH,2,TRUE)</f>
        <v>C</v>
      </c>
      <c r="G24" s="1">
        <v>84</v>
      </c>
      <c r="H24" s="1" t="str">
        <f>VLOOKUP(G24,MARKAH,2,TRUE)</f>
        <v>A</v>
      </c>
      <c r="I24" s="1">
        <v>32</v>
      </c>
      <c r="J24" s="1" t="str">
        <f>VLOOKUP(I24,MARKAH,2,TRUE)</f>
        <v>E</v>
      </c>
      <c r="K24" s="1">
        <v>71</v>
      </c>
      <c r="L24" s="1" t="str">
        <f>VLOOKUP(K24,MARKAH,2,TRUE)</f>
        <v>B</v>
      </c>
      <c r="M24">
        <f t="shared" si="0"/>
        <v>304</v>
      </c>
    </row>
    <row r="25" spans="1:13" x14ac:dyDescent="0.25">
      <c r="A25" s="1">
        <v>20</v>
      </c>
      <c r="B25" t="s">
        <v>22</v>
      </c>
      <c r="C25" s="1">
        <v>46</v>
      </c>
      <c r="D25" s="1" t="str">
        <f>VLOOKUP(C25,MARKAH,2,TRUE)</f>
        <v>D</v>
      </c>
      <c r="E25" s="1">
        <v>85</v>
      </c>
      <c r="F25" s="1" t="str">
        <f>VLOOKUP(E25,MARKAH,2,TRUE)</f>
        <v>A</v>
      </c>
      <c r="G25" s="1">
        <v>46</v>
      </c>
      <c r="H25" s="1" t="str">
        <f>VLOOKUP(G25,MARKAH,2,TRUE)</f>
        <v>D</v>
      </c>
      <c r="I25" s="1">
        <v>54</v>
      </c>
      <c r="J25" s="1" t="str">
        <f>VLOOKUP(I25,MARKAH,2,TRUE)</f>
        <v>C</v>
      </c>
      <c r="K25" s="1">
        <v>66</v>
      </c>
      <c r="L25" s="1" t="str">
        <f>VLOOKUP(K25,MARKAH,2,TRUE)</f>
        <v>C</v>
      </c>
      <c r="M25">
        <f t="shared" si="0"/>
        <v>297</v>
      </c>
    </row>
    <row r="26" spans="1:13" x14ac:dyDescent="0.25">
      <c r="A26" s="1">
        <v>21</v>
      </c>
      <c r="B26" t="s">
        <v>20</v>
      </c>
      <c r="C26" s="1">
        <v>66</v>
      </c>
      <c r="D26" s="1" t="str">
        <f>VLOOKUP(C26,MARKAH,2,TRUE)</f>
        <v>C</v>
      </c>
      <c r="E26" s="1">
        <v>96</v>
      </c>
      <c r="F26" s="1" t="str">
        <f>VLOOKUP(E26,MARKAH,2,TRUE)</f>
        <v>A</v>
      </c>
      <c r="G26" s="1">
        <v>25</v>
      </c>
      <c r="H26" s="1" t="str">
        <f>VLOOKUP(G26,MARKAH,2,TRUE)</f>
        <v>E</v>
      </c>
      <c r="I26" s="1">
        <v>36</v>
      </c>
      <c r="J26" s="1" t="str">
        <f>VLOOKUP(I26,MARKAH,2,TRUE)</f>
        <v>E</v>
      </c>
      <c r="K26" s="1">
        <v>34</v>
      </c>
      <c r="L26" s="1" t="str">
        <f>VLOOKUP(K26,MARKAH,2,TRUE)</f>
        <v>E</v>
      </c>
      <c r="M26">
        <f t="shared" si="0"/>
        <v>257</v>
      </c>
    </row>
    <row r="27" spans="1:13" x14ac:dyDescent="0.25">
      <c r="A27" s="1">
        <v>22</v>
      </c>
      <c r="B27" t="s">
        <v>23</v>
      </c>
      <c r="C27" s="1">
        <v>56</v>
      </c>
      <c r="D27" s="1" t="str">
        <f>VLOOKUP(C27,MARKAH,2,TRUE)</f>
        <v>C</v>
      </c>
      <c r="E27" s="1">
        <v>38</v>
      </c>
      <c r="F27" s="1" t="str">
        <f>VLOOKUP(E27,MARKAH,2,TRUE)</f>
        <v>E</v>
      </c>
      <c r="G27" s="1">
        <v>64</v>
      </c>
      <c r="H27" s="1" t="str">
        <f>VLOOKUP(G27,MARKAH,2,TRUE)</f>
        <v>C</v>
      </c>
      <c r="I27" s="1">
        <v>45</v>
      </c>
      <c r="J27" s="1" t="str">
        <f>VLOOKUP(I27,MARKAH,2,TRUE)</f>
        <v>D</v>
      </c>
      <c r="K27" s="1">
        <v>54</v>
      </c>
      <c r="L27" s="1" t="str">
        <f>VLOOKUP(K27,MARKAH,2,TRUE)</f>
        <v>C</v>
      </c>
      <c r="M27">
        <f t="shared" si="0"/>
        <v>257</v>
      </c>
    </row>
    <row r="28" spans="1:13" x14ac:dyDescent="0.25">
      <c r="A28" s="1">
        <v>23</v>
      </c>
      <c r="B28" t="s">
        <v>27</v>
      </c>
      <c r="C28" s="1">
        <v>41</v>
      </c>
      <c r="D28" s="1" t="str">
        <f>VLOOKUP(C28,MARKAH,2,TRUE)</f>
        <v>D</v>
      </c>
      <c r="E28" s="1">
        <v>12</v>
      </c>
      <c r="F28" s="1" t="str">
        <f>VLOOKUP(E28,MARKAH,2,TRUE)</f>
        <v>E</v>
      </c>
      <c r="G28" s="1">
        <v>28</v>
      </c>
      <c r="H28" s="1" t="str">
        <f>VLOOKUP(G28,MARKAH,2,TRUE)</f>
        <v>E</v>
      </c>
      <c r="I28" s="1">
        <v>64</v>
      </c>
      <c r="J28" s="1" t="str">
        <f>VLOOKUP(I28,MARKAH,2,TRUE)</f>
        <v>C</v>
      </c>
      <c r="K28" s="1">
        <v>26</v>
      </c>
      <c r="L28" s="1" t="str">
        <f>VLOOKUP(K28,MARKAH,2,TRUE)</f>
        <v>E</v>
      </c>
      <c r="M28">
        <f t="shared" si="0"/>
        <v>171</v>
      </c>
    </row>
    <row r="30" spans="1:13" x14ac:dyDescent="0.25">
      <c r="B30" t="s">
        <v>31</v>
      </c>
      <c r="C30" s="1">
        <f>MAX(C6:C28)</f>
        <v>90</v>
      </c>
      <c r="E30" s="1">
        <f t="shared" ref="E30:M30" si="1">MAX(E6:E28)</f>
        <v>96</v>
      </c>
      <c r="G30" s="1">
        <f t="shared" si="1"/>
        <v>94</v>
      </c>
      <c r="I30" s="1">
        <f t="shared" si="1"/>
        <v>95</v>
      </c>
      <c r="K30" s="1">
        <f t="shared" si="1"/>
        <v>97</v>
      </c>
      <c r="M30" s="1">
        <f t="shared" si="1"/>
        <v>403</v>
      </c>
    </row>
    <row r="31" spans="1:13" x14ac:dyDescent="0.25">
      <c r="B31" t="s">
        <v>32</v>
      </c>
      <c r="C31" s="1">
        <f>MIN(C6:C28)</f>
        <v>41</v>
      </c>
      <c r="E31" s="1">
        <f t="shared" ref="E31:M31" si="2">MIN(E6:E28)</f>
        <v>12</v>
      </c>
      <c r="G31" s="1">
        <f t="shared" si="2"/>
        <v>25</v>
      </c>
      <c r="I31" s="1">
        <f t="shared" si="2"/>
        <v>31</v>
      </c>
      <c r="K31" s="1">
        <f t="shared" si="2"/>
        <v>26</v>
      </c>
      <c r="M31" s="1">
        <f t="shared" si="2"/>
        <v>171</v>
      </c>
    </row>
    <row r="32" spans="1:13" x14ac:dyDescent="0.25">
      <c r="B32" t="s">
        <v>36</v>
      </c>
      <c r="C32" s="2">
        <f>AVERAGE(C6:C28)</f>
        <v>66.434782608695656</v>
      </c>
      <c r="D32" s="2"/>
      <c r="E32" s="2">
        <f t="shared" ref="E32:M32" si="3">AVERAGE(E6:E28)</f>
        <v>69.173913043478265</v>
      </c>
      <c r="F32" s="2"/>
      <c r="G32" s="2">
        <f t="shared" si="3"/>
        <v>60.173913043478258</v>
      </c>
      <c r="H32" s="2"/>
      <c r="I32" s="2">
        <f t="shared" si="3"/>
        <v>55.434782608695649</v>
      </c>
      <c r="J32" s="2"/>
      <c r="K32" s="2">
        <f t="shared" si="3"/>
        <v>72.695652173913047</v>
      </c>
      <c r="L32" s="2"/>
      <c r="M32" s="2">
        <f t="shared" si="3"/>
        <v>323.91304347826087</v>
      </c>
    </row>
    <row r="33" spans="2:13" x14ac:dyDescent="0.25">
      <c r="B33" t="s">
        <v>33</v>
      </c>
      <c r="C33" s="2">
        <f>STDEV(C6:C28)</f>
        <v>14.212114189075459</v>
      </c>
      <c r="D33" s="2"/>
      <c r="E33" s="2">
        <f t="shared" ref="E33:M33" si="4">STDEV(E6:E28)</f>
        <v>17.203731555875894</v>
      </c>
      <c r="F33" s="2"/>
      <c r="G33" s="2">
        <f t="shared" si="4"/>
        <v>17.245953870435393</v>
      </c>
      <c r="H33" s="2"/>
      <c r="I33" s="2">
        <f t="shared" si="4"/>
        <v>18.152951392783891</v>
      </c>
      <c r="J33" s="2"/>
      <c r="K33" s="2">
        <f t="shared" si="4"/>
        <v>18.226940057879101</v>
      </c>
      <c r="L33" s="2"/>
      <c r="M33" s="2">
        <f t="shared" si="4"/>
        <v>46.970893350397205</v>
      </c>
    </row>
    <row r="34" spans="2:13" x14ac:dyDescent="0.25">
      <c r="B34" t="s">
        <v>34</v>
      </c>
      <c r="C34" s="1">
        <f>MEDIAN(C6:C28)</f>
        <v>65</v>
      </c>
      <c r="E34" s="1">
        <f t="shared" ref="E34:M34" si="5">MEDIAN(E6:E28)</f>
        <v>70</v>
      </c>
      <c r="G34" s="1">
        <f t="shared" si="5"/>
        <v>61</v>
      </c>
      <c r="I34" s="1">
        <f t="shared" si="5"/>
        <v>60</v>
      </c>
      <c r="K34" s="1">
        <f t="shared" si="5"/>
        <v>74</v>
      </c>
      <c r="M34" s="1">
        <f t="shared" si="5"/>
        <v>333</v>
      </c>
    </row>
    <row r="35" spans="2:13" x14ac:dyDescent="0.25">
      <c r="B35" t="s">
        <v>35</v>
      </c>
      <c r="C35" s="1">
        <f>MODE(C6:C28)</f>
        <v>65</v>
      </c>
      <c r="E35" s="1">
        <f t="shared" ref="E35:M35" si="6">MODE(E6:E28)</f>
        <v>75</v>
      </c>
      <c r="G35" s="1">
        <f t="shared" si="6"/>
        <v>65</v>
      </c>
      <c r="I35" s="1">
        <f t="shared" si="6"/>
        <v>32</v>
      </c>
      <c r="K35" s="1">
        <f t="shared" si="6"/>
        <v>74</v>
      </c>
      <c r="M35" s="1">
        <f t="shared" si="6"/>
        <v>372</v>
      </c>
    </row>
    <row r="39" spans="2:13" x14ac:dyDescent="0.25">
      <c r="B39" t="s">
        <v>43</v>
      </c>
      <c r="C39" s="1" t="s">
        <v>1</v>
      </c>
      <c r="D39" s="1" t="s">
        <v>2</v>
      </c>
      <c r="E39" s="1" t="s">
        <v>49</v>
      </c>
      <c r="F39" s="1" t="s">
        <v>4</v>
      </c>
      <c r="G39" s="1" t="s">
        <v>5</v>
      </c>
    </row>
    <row r="40" spans="2:13" x14ac:dyDescent="0.25">
      <c r="B40" t="s">
        <v>48</v>
      </c>
      <c r="C40" s="1">
        <f>COUNTIF(D6:D28,B40)</f>
        <v>6</v>
      </c>
      <c r="D40" s="1">
        <f>COUNTIF(F6:F28,B40)</f>
        <v>5</v>
      </c>
      <c r="E40" s="1">
        <f>COUNTIF(H6:H28,B40)</f>
        <v>3</v>
      </c>
      <c r="F40" s="1">
        <f>COUNTIF(J6:J28,B40)</f>
        <v>3</v>
      </c>
      <c r="G40" s="1">
        <f>COUNTIF(L6:L28,B40)</f>
        <v>9</v>
      </c>
    </row>
    <row r="41" spans="2:13" x14ac:dyDescent="0.25">
      <c r="B41" t="s">
        <v>47</v>
      </c>
      <c r="C41" s="1">
        <f>COUNTIF(D6:D28,B41)</f>
        <v>3</v>
      </c>
      <c r="D41" s="1">
        <f>COUNTIF(F6:F28,B41)</f>
        <v>8</v>
      </c>
      <c r="E41" s="1">
        <f>COUNTIF(H6:H28,B41)</f>
        <v>2</v>
      </c>
      <c r="F41" s="1">
        <f>COUNTIF(J6:J28,B41)</f>
        <v>1</v>
      </c>
      <c r="G41" s="1">
        <f>COUNTIF(L6:L28,B41)</f>
        <v>7</v>
      </c>
    </row>
    <row r="42" spans="2:13" x14ac:dyDescent="0.25">
      <c r="B42" t="s">
        <v>46</v>
      </c>
      <c r="C42" s="1">
        <f>COUNTIF(D6:D28,B42)</f>
        <v>12</v>
      </c>
      <c r="D42" s="1">
        <f>COUNTIF(F6:F28,B42)</f>
        <v>8</v>
      </c>
      <c r="E42" s="1">
        <f>COUNTIF(H6:H28,B42)</f>
        <v>13</v>
      </c>
      <c r="F42" s="1">
        <f>COUNTIF(J6:J28,B42)</f>
        <v>10</v>
      </c>
      <c r="G42" s="1">
        <f>COUNTIF(L6:L28,B42)</f>
        <v>5</v>
      </c>
    </row>
    <row r="43" spans="2:13" x14ac:dyDescent="0.25">
      <c r="B43" t="s">
        <v>45</v>
      </c>
      <c r="C43" s="1">
        <f>COUNTIF(D6:D28,B43)</f>
        <v>2</v>
      </c>
      <c r="D43" s="1">
        <f>COUNTIF(F6:F28,B43)</f>
        <v>0</v>
      </c>
      <c r="E43" s="1">
        <f>COUNTIF(H6:H28,B43)</f>
        <v>3</v>
      </c>
      <c r="F43" s="1">
        <f>COUNTIF(J6:J28,B43)</f>
        <v>4</v>
      </c>
      <c r="G43" s="1">
        <f>COUNTIF(L6:L28,B43)</f>
        <v>0</v>
      </c>
    </row>
    <row r="44" spans="2:13" x14ac:dyDescent="0.25">
      <c r="B44" t="s">
        <v>44</v>
      </c>
      <c r="C44" s="1">
        <f>COUNTIF(D6:D28,B44)</f>
        <v>0</v>
      </c>
      <c r="D44" s="1">
        <f>COUNTIF(F6:F28,B44)</f>
        <v>2</v>
      </c>
      <c r="E44" s="1">
        <f>COUNTIF(H6:H28,B44)</f>
        <v>2</v>
      </c>
      <c r="F44" s="1">
        <f>COUNTIF(J6:J28,B44)</f>
        <v>5</v>
      </c>
      <c r="G44" s="1">
        <f>COUNTIF(L6:L28,B44)</f>
        <v>2</v>
      </c>
    </row>
    <row r="45" spans="2:13" x14ac:dyDescent="0.25">
      <c r="B45" t="s">
        <v>29</v>
      </c>
      <c r="C45" s="1">
        <f>SUM(C40:C44)</f>
        <v>23</v>
      </c>
      <c r="D45" s="1">
        <f t="shared" ref="D45:G45" si="7">SUM(D40:D44)</f>
        <v>23</v>
      </c>
      <c r="E45" s="1">
        <f t="shared" si="7"/>
        <v>23</v>
      </c>
      <c r="F45" s="1">
        <f t="shared" si="7"/>
        <v>23</v>
      </c>
      <c r="G45" s="1">
        <f t="shared" si="7"/>
        <v>23</v>
      </c>
    </row>
  </sheetData>
  <sortState ref="B6:M28">
    <sortCondition descending="1" ref="M6:M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MARKAH</vt:lpstr>
    </vt:vector>
  </TitlesOfParts>
  <Company>ukm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Pelajar FPEND</dc:creator>
  <cp:lastModifiedBy>Pelajar FPEND</cp:lastModifiedBy>
  <dcterms:created xsi:type="dcterms:W3CDTF">2015-11-03T07:11:00Z</dcterms:created>
  <dcterms:modified xsi:type="dcterms:W3CDTF">2015-11-03T09:00:16Z</dcterms:modified>
</cp:coreProperties>
</file>